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atsoitun\Downloads\"/>
    </mc:Choice>
  </mc:AlternateContent>
  <xr:revisionPtr revIDLastSave="0" documentId="13_ncr:1_{2F810A1D-FC1C-49E0-BA4F-725B34531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1300">#REF!</definedName>
  </definedNames>
  <calcPr calcId="191029"/>
</workbook>
</file>

<file path=xl/calcChain.xml><?xml version="1.0" encoding="utf-8"?>
<calcChain xmlns="http://schemas.openxmlformats.org/spreadsheetml/2006/main">
  <c r="N8" i="4" l="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7" i="4"/>
  <c r="M7" i="4"/>
  <c r="L7" i="4"/>
  <c r="L68" i="4" s="1"/>
  <c r="K7" i="4"/>
  <c r="J7" i="4"/>
  <c r="I7" i="4"/>
  <c r="H7" i="4"/>
  <c r="M57" i="4"/>
  <c r="L57" i="4"/>
  <c r="K57" i="4"/>
  <c r="J57" i="4"/>
  <c r="I57" i="4"/>
  <c r="H57" i="4"/>
  <c r="J49" i="4"/>
  <c r="I49" i="4"/>
  <c r="H49" i="4"/>
  <c r="G66" i="4"/>
  <c r="G68" i="4" s="1"/>
  <c r="F66" i="4"/>
  <c r="E66" i="4"/>
  <c r="E68" i="4" s="1"/>
  <c r="D68" i="4"/>
  <c r="F68" i="4"/>
  <c r="C68" i="4"/>
  <c r="B68" i="4"/>
  <c r="D57" i="4"/>
  <c r="C57" i="4"/>
  <c r="B57" i="4"/>
  <c r="D49" i="4"/>
  <c r="C49" i="4"/>
  <c r="B49" i="4"/>
  <c r="D39" i="4"/>
  <c r="C39" i="4"/>
  <c r="B39" i="4"/>
  <c r="D35" i="4"/>
  <c r="C35" i="4"/>
  <c r="B35" i="4"/>
  <c r="D28" i="4"/>
  <c r="C28" i="4"/>
  <c r="B28" i="4"/>
  <c r="C7" i="4"/>
  <c r="B7" i="4"/>
  <c r="D7" i="4" s="1"/>
  <c r="J15" i="4"/>
  <c r="J9" i="4"/>
  <c r="M10" i="4"/>
  <c r="M12" i="4"/>
  <c r="M8" i="4"/>
  <c r="M24" i="4"/>
  <c r="J63" i="4"/>
  <c r="M62" i="4"/>
  <c r="J55" i="4"/>
  <c r="G67" i="4"/>
  <c r="D11" i="4"/>
  <c r="D13" i="4"/>
  <c r="D14" i="4"/>
  <c r="D16" i="4"/>
  <c r="D17" i="4"/>
  <c r="D18" i="4"/>
  <c r="D19" i="4"/>
  <c r="D20" i="4"/>
  <c r="D21" i="4"/>
  <c r="D22" i="4"/>
  <c r="D23" i="4"/>
  <c r="D25" i="4"/>
  <c r="D26" i="4"/>
  <c r="D27" i="4"/>
  <c r="D29" i="4"/>
  <c r="D30" i="4"/>
  <c r="D31" i="4"/>
  <c r="D32" i="4"/>
  <c r="D33" i="4"/>
  <c r="D34" i="4"/>
  <c r="D36" i="4"/>
  <c r="D37" i="4"/>
  <c r="D38" i="4"/>
  <c r="D40" i="4"/>
  <c r="D41" i="4"/>
  <c r="D42" i="4"/>
  <c r="D43" i="4"/>
  <c r="D44" i="4"/>
  <c r="D45" i="4"/>
  <c r="D46" i="4"/>
  <c r="D47" i="4"/>
  <c r="D48" i="4"/>
  <c r="D50" i="4"/>
  <c r="D51" i="4"/>
  <c r="D52" i="4"/>
  <c r="D53" i="4"/>
  <c r="D54" i="4"/>
  <c r="D55" i="4"/>
  <c r="D56" i="4"/>
  <c r="D58" i="4"/>
  <c r="D59" i="4"/>
  <c r="D60" i="4"/>
  <c r="D61" i="4"/>
  <c r="D62" i="4"/>
  <c r="D64" i="4"/>
  <c r="D65" i="4"/>
  <c r="M68" i="4" l="1"/>
  <c r="K68" i="4"/>
  <c r="H68" i="4"/>
  <c r="J68" i="4"/>
  <c r="I68" i="4"/>
</calcChain>
</file>

<file path=xl/sharedStrings.xml><?xml version="1.0" encoding="utf-8"?>
<sst xmlns="http://schemas.openxmlformats.org/spreadsheetml/2006/main" count="84" uniqueCount="69">
  <si>
    <t>ป.เอก</t>
  </si>
  <si>
    <t>ชาย</t>
  </si>
  <si>
    <t>หญิง</t>
  </si>
  <si>
    <t>ป.โท</t>
  </si>
  <si>
    <t>ป.ตรี</t>
  </si>
  <si>
    <t>บริหารธุรกิจ</t>
  </si>
  <si>
    <t>การบริหารการศึกษา</t>
  </si>
  <si>
    <t>การจัดการธุรกิจค้าปลีก</t>
  </si>
  <si>
    <t>เทคโนโลยีเครื่องกล</t>
  </si>
  <si>
    <t>รัฐประศาสนศาสตร์</t>
  </si>
  <si>
    <t>บัณฑิตวิทยาลัย</t>
  </si>
  <si>
    <t>นิเทศศาสตร์</t>
  </si>
  <si>
    <t>การบัญชี</t>
  </si>
  <si>
    <t>ภาษาอังกฤษ</t>
  </si>
  <si>
    <t>คณะมนุษยศาสตร์และสังคมศาสตร์</t>
  </si>
  <si>
    <t>เทคโนโลยีสารสนเทศ</t>
  </si>
  <si>
    <t>ภาษาอังกฤษธุรกิจ</t>
  </si>
  <si>
    <t>สัตวศาสตร์</t>
  </si>
  <si>
    <t>ดนตรี</t>
  </si>
  <si>
    <t>สาธารณสุขศาสตร์</t>
  </si>
  <si>
    <t>วิทยาศาสตร์และเทคโนโลยีการอาหาร</t>
  </si>
  <si>
    <t>วิทยาศาสตร์</t>
  </si>
  <si>
    <t>เคมี</t>
  </si>
  <si>
    <t>คณิตศาสตร์</t>
  </si>
  <si>
    <t>ชีววิทยา</t>
  </si>
  <si>
    <t>ฟิสิกส์</t>
  </si>
  <si>
    <t>วิทยาศาสตร์สิ่งแวดล้อม</t>
  </si>
  <si>
    <t>ภาษาไทย</t>
  </si>
  <si>
    <t>การศึกษาพิเศษ</t>
  </si>
  <si>
    <t>การท่องเที่ยว</t>
  </si>
  <si>
    <t>ภาษาจีน</t>
  </si>
  <si>
    <t>สังคมศึกษา</t>
  </si>
  <si>
    <t>ป.บัณฑิต</t>
  </si>
  <si>
    <t>การประมง</t>
  </si>
  <si>
    <t>คณะครุศาสตร์</t>
  </si>
  <si>
    <t>การสอนวิทยาศาสตร์</t>
  </si>
  <si>
    <t>คณะเทคโนโลยีการเกษตร</t>
  </si>
  <si>
    <t>การประถมศึกษา</t>
  </si>
  <si>
    <t>การศึกษาปฐมวัย</t>
  </si>
  <si>
    <t>การพัฒนาชุมชน</t>
  </si>
  <si>
    <t>คณะวิทยาการจัดการ</t>
  </si>
  <si>
    <t>คอมพิวเตอร์ธุรกิจ</t>
  </si>
  <si>
    <t>คณะวิทยาศาสตร์และเทคโนโลยี</t>
  </si>
  <si>
    <t>คหกรรมศาสตร์</t>
  </si>
  <si>
    <t>วิชาชีพครู</t>
  </si>
  <si>
    <t>คณะเทคโนโลยีอุตสาหกรรม</t>
  </si>
  <si>
    <t>เทคโนโลยีอุตสาหกรรม</t>
  </si>
  <si>
    <t>ศิลปกรรม</t>
  </si>
  <si>
    <t>พลศึกษาและวิทยาศาสตร์การกีฬา</t>
  </si>
  <si>
    <t>การบริหารการศึกษาและผู้นำทางการศึกษา</t>
  </si>
  <si>
    <t>เทคนิคการสัตวแพทย์</t>
  </si>
  <si>
    <t>พืชศาสตร์</t>
  </si>
  <si>
    <t>เทคโนโลยีการก่อสร้าง</t>
  </si>
  <si>
    <t>การจัดการและการวิเคราะห์ข้อมูล</t>
  </si>
  <si>
    <t>บริหารธุรกิจเกษตร</t>
  </si>
  <si>
    <t>การบริหาร</t>
  </si>
  <si>
    <t>การพัฒนาการศึกษา</t>
  </si>
  <si>
    <t>วิจัยหลักสูตรและการสอน</t>
  </si>
  <si>
    <t>วิทยาการสารสนเทศและเทคโนโลยี</t>
  </si>
  <si>
    <t>ไฟฟ้าและอิเล็กทรอนิกส์</t>
  </si>
  <si>
    <t>นวัตกรรมและคอมพิวเตอร์ศึกษา</t>
  </si>
  <si>
    <t>อุตสาหกรรมศิลป์และเทคโนโลยี</t>
  </si>
  <si>
    <t>ประมวลผล เฉพาะ นักศึกษาที่สถานภาพลงทะเบียนเรียน หรือ รักษาสถานภาพนักศึกษา (std_status =1 or 2)</t>
  </si>
  <si>
    <t>นักศึกษารวม</t>
  </si>
  <si>
    <t>จัดทำรายงาน วันที่ 23 สิงหาคม 2567</t>
  </si>
  <si>
    <t>ระดับการศึกษา</t>
  </si>
  <si>
    <t>รวม</t>
  </si>
  <si>
    <t>นักศึกษารวม ปีการศึกษา 2566 ภาคการศึกษาที่ 2 ใน สถาบันอุดมศึกษาทั้งหมด จำแนกตาม จังหวัดที่ตั้งสถาบัน /สถาบัน / กลุ่มสถาบัน  / คณะ / ชื่อสาขาวิชา  / ระดับการศึกษา /เพศ</t>
  </si>
  <si>
    <t>คณะ / ชื่อสาขาวิชา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</si>
</sst>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0"/>
      <color indexed="8"/>
      <name val="Tahoma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horizontal="left" indent="3"/>
    </xf>
    <xf numFmtId="0" fontId="3" fillId="0" borderId="1" xfId="0" applyFont="1" applyBorder="1" applyAlignment="1">
      <alignment horizontal="left" indent="2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88" fontId="4" fillId="0" borderId="1" xfId="2" applyNumberFormat="1" applyFont="1" applyBorder="1" applyAlignment="1">
      <alignment horizontal="center"/>
    </xf>
    <xf numFmtId="188" fontId="3" fillId="0" borderId="1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Normal_สรุปผลการจัดส่งข้อมูล" xfId="1" xr:uid="{00000000-0005-0000-0000-000001000000}"/>
    <cellStyle name="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05F1-D6A1-461A-B1D5-43A5BE5A85EC}">
  <dimension ref="A1:N68"/>
  <sheetViews>
    <sheetView tabSelected="1" workbookViewId="0">
      <selection activeCell="A38" sqref="A38"/>
    </sheetView>
  </sheetViews>
  <sheetFormatPr defaultRowHeight="21" x14ac:dyDescent="0.35"/>
  <cols>
    <col min="1" max="1" width="47.125" style="1" customWidth="1"/>
    <col min="2" max="2" width="6.5" style="5" bestFit="1" customWidth="1"/>
    <col min="3" max="3" width="6.625" style="5" bestFit="1" customWidth="1"/>
    <col min="4" max="4" width="6.625" style="10" bestFit="1" customWidth="1"/>
    <col min="5" max="6" width="5.625" style="5" customWidth="1"/>
    <col min="7" max="7" width="5.625" style="10" customWidth="1"/>
    <col min="8" max="9" width="5.625" style="5" customWidth="1"/>
    <col min="10" max="10" width="5.625" style="10" customWidth="1"/>
    <col min="11" max="12" width="5.625" style="5" customWidth="1"/>
    <col min="13" max="13" width="5.625" style="10" customWidth="1"/>
    <col min="14" max="14" width="12.875" style="10" customWidth="1"/>
    <col min="15" max="16384" width="9" style="1"/>
  </cols>
  <sheetData>
    <row r="1" spans="1:14" x14ac:dyDescent="0.35">
      <c r="A1" s="7" t="s">
        <v>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35">
      <c r="A2" s="7" t="s">
        <v>62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35">
      <c r="A3" s="7" t="s">
        <v>64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35">
      <c r="A4" s="13" t="s">
        <v>68</v>
      </c>
      <c r="B4" s="8" t="s">
        <v>65</v>
      </c>
      <c r="C4" s="8"/>
      <c r="D4" s="8"/>
      <c r="E4" s="8"/>
      <c r="F4" s="8"/>
      <c r="G4" s="8"/>
      <c r="H4" s="8"/>
      <c r="I4" s="8"/>
      <c r="J4" s="8"/>
      <c r="K4" s="8"/>
      <c r="L4" s="8"/>
      <c r="M4" s="9" t="s">
        <v>66</v>
      </c>
      <c r="N4" s="9" t="s">
        <v>63</v>
      </c>
    </row>
    <row r="5" spans="1:14" x14ac:dyDescent="0.35">
      <c r="A5" s="14"/>
      <c r="B5" s="8" t="s">
        <v>4</v>
      </c>
      <c r="C5" s="8"/>
      <c r="D5" s="8" t="s">
        <v>66</v>
      </c>
      <c r="E5" s="8" t="s">
        <v>32</v>
      </c>
      <c r="F5" s="8"/>
      <c r="G5" s="8" t="s">
        <v>66</v>
      </c>
      <c r="H5" s="8" t="s">
        <v>3</v>
      </c>
      <c r="I5" s="8"/>
      <c r="J5" s="8" t="s">
        <v>66</v>
      </c>
      <c r="K5" s="8" t="s">
        <v>0</v>
      </c>
      <c r="L5" s="8"/>
      <c r="M5" s="9"/>
      <c r="N5" s="9"/>
    </row>
    <row r="6" spans="1:14" x14ac:dyDescent="0.35">
      <c r="A6" s="15"/>
      <c r="B6" s="6" t="s">
        <v>1</v>
      </c>
      <c r="C6" s="6" t="s">
        <v>2</v>
      </c>
      <c r="D6" s="8"/>
      <c r="E6" s="6" t="s">
        <v>1</v>
      </c>
      <c r="F6" s="6" t="s">
        <v>2</v>
      </c>
      <c r="G6" s="8"/>
      <c r="H6" s="6" t="s">
        <v>1</v>
      </c>
      <c r="I6" s="6" t="s">
        <v>2</v>
      </c>
      <c r="J6" s="8"/>
      <c r="K6" s="6" t="s">
        <v>1</v>
      </c>
      <c r="L6" s="6" t="s">
        <v>2</v>
      </c>
      <c r="M6" s="9"/>
      <c r="N6" s="9"/>
    </row>
    <row r="7" spans="1:14" x14ac:dyDescent="0.35">
      <c r="A7" s="2" t="s">
        <v>34</v>
      </c>
      <c r="B7" s="11">
        <f>SUM(B8:B27)</f>
        <v>623</v>
      </c>
      <c r="C7" s="11">
        <f>SUM(C8:C27)</f>
        <v>1272</v>
      </c>
      <c r="D7" s="11">
        <f>SUM(B7:C7)</f>
        <v>1895</v>
      </c>
      <c r="E7" s="11"/>
      <c r="F7" s="11"/>
      <c r="G7" s="11"/>
      <c r="H7" s="11">
        <f>SUM(H8:H26)</f>
        <v>89</v>
      </c>
      <c r="I7" s="11">
        <f>SUM(I8:I26)</f>
        <v>104</v>
      </c>
      <c r="J7" s="11">
        <f>SUM(H7:I7)</f>
        <v>193</v>
      </c>
      <c r="K7" s="11">
        <f>SUM(K8:K27)</f>
        <v>119</v>
      </c>
      <c r="L7" s="11">
        <f>SUM(L8:L27)</f>
        <v>200</v>
      </c>
      <c r="M7" s="11">
        <f>SUM(K7:L7)</f>
        <v>319</v>
      </c>
      <c r="N7" s="11">
        <f>+D7+G7+J7+M7</f>
        <v>2407</v>
      </c>
    </row>
    <row r="8" spans="1:14" x14ac:dyDescent="0.35">
      <c r="A8" s="3" t="s">
        <v>55</v>
      </c>
      <c r="B8" s="12"/>
      <c r="C8" s="12"/>
      <c r="D8" s="11"/>
      <c r="E8" s="12"/>
      <c r="F8" s="12"/>
      <c r="G8" s="11"/>
      <c r="H8" s="12"/>
      <c r="I8" s="12"/>
      <c r="J8" s="11"/>
      <c r="K8" s="12">
        <v>2</v>
      </c>
      <c r="L8" s="12">
        <v>5</v>
      </c>
      <c r="M8" s="11">
        <f>SUM(K8:L8)</f>
        <v>7</v>
      </c>
      <c r="N8" s="11">
        <f t="shared" ref="N8:N68" si="0">+D8+G8+J8+M8</f>
        <v>7</v>
      </c>
    </row>
    <row r="9" spans="1:14" x14ac:dyDescent="0.35">
      <c r="A9" s="3" t="s">
        <v>6</v>
      </c>
      <c r="B9" s="12"/>
      <c r="C9" s="12"/>
      <c r="D9" s="11"/>
      <c r="E9" s="12"/>
      <c r="F9" s="12"/>
      <c r="G9" s="11"/>
      <c r="H9" s="12">
        <v>72</v>
      </c>
      <c r="I9" s="12">
        <v>71</v>
      </c>
      <c r="J9" s="11">
        <f>SUM(H9:I9)</f>
        <v>143</v>
      </c>
      <c r="K9" s="12"/>
      <c r="L9" s="12"/>
      <c r="M9" s="11"/>
      <c r="N9" s="11">
        <f t="shared" si="0"/>
        <v>143</v>
      </c>
    </row>
    <row r="10" spans="1:14" x14ac:dyDescent="0.35">
      <c r="A10" s="3" t="s">
        <v>49</v>
      </c>
      <c r="B10" s="12"/>
      <c r="C10" s="12"/>
      <c r="D10" s="11"/>
      <c r="E10" s="12"/>
      <c r="F10" s="12"/>
      <c r="G10" s="11"/>
      <c r="H10" s="12"/>
      <c r="I10" s="12"/>
      <c r="J10" s="11"/>
      <c r="K10" s="12">
        <v>22</v>
      </c>
      <c r="L10" s="12">
        <v>23</v>
      </c>
      <c r="M10" s="11">
        <f t="shared" ref="M9:M12" si="1">SUM(K10:L10)</f>
        <v>45</v>
      </c>
      <c r="N10" s="11">
        <f t="shared" si="0"/>
        <v>45</v>
      </c>
    </row>
    <row r="11" spans="1:14" x14ac:dyDescent="0.35">
      <c r="A11" s="3" t="s">
        <v>37</v>
      </c>
      <c r="B11" s="12">
        <v>17</v>
      </c>
      <c r="C11" s="12">
        <v>127</v>
      </c>
      <c r="D11" s="11">
        <f t="shared" ref="D9:D68" si="2">SUM(B11:C11)</f>
        <v>144</v>
      </c>
      <c r="E11" s="12"/>
      <c r="F11" s="12"/>
      <c r="G11" s="11"/>
      <c r="H11" s="12"/>
      <c r="I11" s="12"/>
      <c r="J11" s="11"/>
      <c r="K11" s="12"/>
      <c r="L11" s="12"/>
      <c r="M11" s="11"/>
      <c r="N11" s="11">
        <f t="shared" si="0"/>
        <v>144</v>
      </c>
    </row>
    <row r="12" spans="1:14" x14ac:dyDescent="0.35">
      <c r="A12" s="3" t="s">
        <v>56</v>
      </c>
      <c r="B12" s="12"/>
      <c r="C12" s="12"/>
      <c r="D12" s="11"/>
      <c r="E12" s="12"/>
      <c r="F12" s="12"/>
      <c r="G12" s="11"/>
      <c r="H12" s="12"/>
      <c r="I12" s="12"/>
      <c r="J12" s="11"/>
      <c r="K12" s="12">
        <v>65</v>
      </c>
      <c r="L12" s="12">
        <v>100</v>
      </c>
      <c r="M12" s="11">
        <f t="shared" si="1"/>
        <v>165</v>
      </c>
      <c r="N12" s="11">
        <f t="shared" si="0"/>
        <v>165</v>
      </c>
    </row>
    <row r="13" spans="1:14" x14ac:dyDescent="0.35">
      <c r="A13" s="3" t="s">
        <v>38</v>
      </c>
      <c r="B13" s="12">
        <v>3</v>
      </c>
      <c r="C13" s="12">
        <v>142</v>
      </c>
      <c r="D13" s="11">
        <f t="shared" si="2"/>
        <v>145</v>
      </c>
      <c r="E13" s="12"/>
      <c r="F13" s="12"/>
      <c r="G13" s="11"/>
      <c r="H13" s="12"/>
      <c r="I13" s="12"/>
      <c r="J13" s="11"/>
      <c r="K13" s="12"/>
      <c r="L13" s="12"/>
      <c r="M13" s="11"/>
      <c r="N13" s="11">
        <f t="shared" si="0"/>
        <v>145</v>
      </c>
    </row>
    <row r="14" spans="1:14" x14ac:dyDescent="0.35">
      <c r="A14" s="3" t="s">
        <v>28</v>
      </c>
      <c r="B14" s="12">
        <v>22</v>
      </c>
      <c r="C14" s="12">
        <v>97</v>
      </c>
      <c r="D14" s="11">
        <f t="shared" si="2"/>
        <v>119</v>
      </c>
      <c r="E14" s="12"/>
      <c r="F14" s="12"/>
      <c r="G14" s="11"/>
      <c r="H14" s="12"/>
      <c r="I14" s="12"/>
      <c r="J14" s="11"/>
      <c r="K14" s="12"/>
      <c r="L14" s="12"/>
      <c r="M14" s="11"/>
      <c r="N14" s="11">
        <f t="shared" si="0"/>
        <v>119</v>
      </c>
    </row>
    <row r="15" spans="1:14" x14ac:dyDescent="0.35">
      <c r="A15" s="3" t="s">
        <v>35</v>
      </c>
      <c r="B15" s="12"/>
      <c r="C15" s="12"/>
      <c r="D15" s="11"/>
      <c r="E15" s="12"/>
      <c r="F15" s="12"/>
      <c r="G15" s="11"/>
      <c r="H15" s="12">
        <v>17</v>
      </c>
      <c r="I15" s="12">
        <v>33</v>
      </c>
      <c r="J15" s="11">
        <f t="shared" ref="J10:J15" si="3">SUM(H15:I15)</f>
        <v>50</v>
      </c>
      <c r="K15" s="12"/>
      <c r="L15" s="12"/>
      <c r="M15" s="11"/>
      <c r="N15" s="11">
        <f t="shared" si="0"/>
        <v>50</v>
      </c>
    </row>
    <row r="16" spans="1:14" x14ac:dyDescent="0.35">
      <c r="A16" s="3" t="s">
        <v>23</v>
      </c>
      <c r="B16" s="12">
        <v>69</v>
      </c>
      <c r="C16" s="12">
        <v>95</v>
      </c>
      <c r="D16" s="11">
        <f t="shared" si="2"/>
        <v>164</v>
      </c>
      <c r="E16" s="12"/>
      <c r="F16" s="12"/>
      <c r="G16" s="11"/>
      <c r="H16" s="12"/>
      <c r="I16" s="12"/>
      <c r="J16" s="11"/>
      <c r="K16" s="12"/>
      <c r="L16" s="12"/>
      <c r="M16" s="11"/>
      <c r="N16" s="11">
        <f t="shared" si="0"/>
        <v>164</v>
      </c>
    </row>
    <row r="17" spans="1:14" x14ac:dyDescent="0.35">
      <c r="A17" s="3" t="s">
        <v>43</v>
      </c>
      <c r="B17" s="12">
        <v>29</v>
      </c>
      <c r="C17" s="12">
        <v>83</v>
      </c>
      <c r="D17" s="11">
        <f t="shared" si="2"/>
        <v>112</v>
      </c>
      <c r="E17" s="12"/>
      <c r="F17" s="12"/>
      <c r="G17" s="11"/>
      <c r="H17" s="12"/>
      <c r="I17" s="12"/>
      <c r="J17" s="11"/>
      <c r="K17" s="12"/>
      <c r="L17" s="12"/>
      <c r="M17" s="11"/>
      <c r="N17" s="11">
        <f t="shared" si="0"/>
        <v>112</v>
      </c>
    </row>
    <row r="18" spans="1:14" x14ac:dyDescent="0.35">
      <c r="A18" s="3" t="s">
        <v>22</v>
      </c>
      <c r="B18" s="12">
        <v>15</v>
      </c>
      <c r="C18" s="12">
        <v>63</v>
      </c>
      <c r="D18" s="11">
        <f t="shared" si="2"/>
        <v>78</v>
      </c>
      <c r="E18" s="12"/>
      <c r="F18" s="12"/>
      <c r="G18" s="11"/>
      <c r="H18" s="12"/>
      <c r="I18" s="12"/>
      <c r="J18" s="11"/>
      <c r="K18" s="12"/>
      <c r="L18" s="12"/>
      <c r="M18" s="11"/>
      <c r="N18" s="11">
        <f t="shared" si="0"/>
        <v>78</v>
      </c>
    </row>
    <row r="19" spans="1:14" x14ac:dyDescent="0.35">
      <c r="A19" s="3" t="s">
        <v>60</v>
      </c>
      <c r="B19" s="12">
        <v>94</v>
      </c>
      <c r="C19" s="12">
        <v>38</v>
      </c>
      <c r="D19" s="11">
        <f t="shared" si="2"/>
        <v>132</v>
      </c>
      <c r="E19" s="12"/>
      <c r="F19" s="12"/>
      <c r="G19" s="11"/>
      <c r="H19" s="12"/>
      <c r="I19" s="12"/>
      <c r="J19" s="11"/>
      <c r="K19" s="12"/>
      <c r="L19" s="12"/>
      <c r="M19" s="11"/>
      <c r="N19" s="11">
        <f t="shared" si="0"/>
        <v>132</v>
      </c>
    </row>
    <row r="20" spans="1:14" x14ac:dyDescent="0.35">
      <c r="A20" s="3" t="s">
        <v>48</v>
      </c>
      <c r="B20" s="12">
        <v>134</v>
      </c>
      <c r="C20" s="12">
        <v>52</v>
      </c>
      <c r="D20" s="11">
        <f t="shared" si="2"/>
        <v>186</v>
      </c>
      <c r="E20" s="12"/>
      <c r="F20" s="12"/>
      <c r="G20" s="11"/>
      <c r="H20" s="12"/>
      <c r="I20" s="12"/>
      <c r="J20" s="11"/>
      <c r="K20" s="12"/>
      <c r="L20" s="12"/>
      <c r="M20" s="11"/>
      <c r="N20" s="11">
        <f t="shared" si="0"/>
        <v>186</v>
      </c>
    </row>
    <row r="21" spans="1:14" x14ac:dyDescent="0.35">
      <c r="A21" s="3" t="s">
        <v>25</v>
      </c>
      <c r="B21" s="12">
        <v>30</v>
      </c>
      <c r="C21" s="12">
        <v>64</v>
      </c>
      <c r="D21" s="11">
        <f t="shared" si="2"/>
        <v>94</v>
      </c>
      <c r="E21" s="12"/>
      <c r="F21" s="12"/>
      <c r="G21" s="11"/>
      <c r="H21" s="12"/>
      <c r="I21" s="12"/>
      <c r="J21" s="11"/>
      <c r="K21" s="12"/>
      <c r="L21" s="12"/>
      <c r="M21" s="11"/>
      <c r="N21" s="11">
        <f t="shared" si="0"/>
        <v>94</v>
      </c>
    </row>
    <row r="22" spans="1:14" x14ac:dyDescent="0.35">
      <c r="A22" s="3" t="s">
        <v>27</v>
      </c>
      <c r="B22" s="12">
        <v>40</v>
      </c>
      <c r="C22" s="12">
        <v>131</v>
      </c>
      <c r="D22" s="11">
        <f t="shared" si="2"/>
        <v>171</v>
      </c>
      <c r="E22" s="12"/>
      <c r="F22" s="12"/>
      <c r="G22" s="11"/>
      <c r="H22" s="12"/>
      <c r="I22" s="12"/>
      <c r="J22" s="11"/>
      <c r="K22" s="12"/>
      <c r="L22" s="12"/>
      <c r="M22" s="11"/>
      <c r="N22" s="11">
        <f t="shared" si="0"/>
        <v>171</v>
      </c>
    </row>
    <row r="23" spans="1:14" x14ac:dyDescent="0.35">
      <c r="A23" s="3" t="s">
        <v>13</v>
      </c>
      <c r="B23" s="12">
        <v>44</v>
      </c>
      <c r="C23" s="12">
        <v>122</v>
      </c>
      <c r="D23" s="11">
        <f t="shared" si="2"/>
        <v>166</v>
      </c>
      <c r="E23" s="12"/>
      <c r="F23" s="12"/>
      <c r="G23" s="11"/>
      <c r="H23" s="12"/>
      <c r="I23" s="12"/>
      <c r="J23" s="11"/>
      <c r="K23" s="12"/>
      <c r="L23" s="12"/>
      <c r="M23" s="11"/>
      <c r="N23" s="11">
        <f t="shared" si="0"/>
        <v>166</v>
      </c>
    </row>
    <row r="24" spans="1:14" x14ac:dyDescent="0.35">
      <c r="A24" s="3" t="s">
        <v>57</v>
      </c>
      <c r="B24" s="12"/>
      <c r="C24" s="12"/>
      <c r="D24" s="11"/>
      <c r="E24" s="12"/>
      <c r="F24" s="12"/>
      <c r="G24" s="11"/>
      <c r="H24" s="12"/>
      <c r="I24" s="12"/>
      <c r="J24" s="11"/>
      <c r="K24" s="12">
        <v>30</v>
      </c>
      <c r="L24" s="12">
        <v>72</v>
      </c>
      <c r="M24" s="11">
        <f>SUM(K24:L24)</f>
        <v>102</v>
      </c>
      <c r="N24" s="11">
        <f t="shared" si="0"/>
        <v>102</v>
      </c>
    </row>
    <row r="25" spans="1:14" x14ac:dyDescent="0.35">
      <c r="A25" s="3" t="s">
        <v>21</v>
      </c>
      <c r="B25" s="12">
        <v>33</v>
      </c>
      <c r="C25" s="12">
        <v>114</v>
      </c>
      <c r="D25" s="11">
        <f t="shared" si="2"/>
        <v>147</v>
      </c>
      <c r="E25" s="12"/>
      <c r="F25" s="12"/>
      <c r="G25" s="11"/>
      <c r="H25" s="12"/>
      <c r="I25" s="12"/>
      <c r="J25" s="11"/>
      <c r="K25" s="12"/>
      <c r="L25" s="12"/>
      <c r="M25" s="11"/>
      <c r="N25" s="11">
        <f t="shared" si="0"/>
        <v>147</v>
      </c>
    </row>
    <row r="26" spans="1:14" x14ac:dyDescent="0.35">
      <c r="A26" s="3" t="s">
        <v>31</v>
      </c>
      <c r="B26" s="12">
        <v>58</v>
      </c>
      <c r="C26" s="12">
        <v>113</v>
      </c>
      <c r="D26" s="11">
        <f t="shared" si="2"/>
        <v>171</v>
      </c>
      <c r="E26" s="12"/>
      <c r="F26" s="12"/>
      <c r="G26" s="11"/>
      <c r="H26" s="12"/>
      <c r="I26" s="12"/>
      <c r="J26" s="11"/>
      <c r="K26" s="12"/>
      <c r="L26" s="12"/>
      <c r="M26" s="11"/>
      <c r="N26" s="11">
        <f t="shared" si="0"/>
        <v>171</v>
      </c>
    </row>
    <row r="27" spans="1:14" x14ac:dyDescent="0.35">
      <c r="A27" s="3" t="s">
        <v>61</v>
      </c>
      <c r="B27" s="12">
        <v>35</v>
      </c>
      <c r="C27" s="12">
        <v>31</v>
      </c>
      <c r="D27" s="11">
        <f t="shared" si="2"/>
        <v>66</v>
      </c>
      <c r="E27" s="12"/>
      <c r="F27" s="12"/>
      <c r="G27" s="11"/>
      <c r="H27" s="12"/>
      <c r="I27" s="12"/>
      <c r="J27" s="11"/>
      <c r="K27" s="12"/>
      <c r="L27" s="12"/>
      <c r="M27" s="11"/>
      <c r="N27" s="11">
        <f t="shared" si="0"/>
        <v>66</v>
      </c>
    </row>
    <row r="28" spans="1:14" x14ac:dyDescent="0.35">
      <c r="A28" s="2" t="s">
        <v>36</v>
      </c>
      <c r="B28" s="11">
        <f>SUM(B29:B34)</f>
        <v>175</v>
      </c>
      <c r="C28" s="11">
        <f>SUM(C29:C34)</f>
        <v>219</v>
      </c>
      <c r="D28" s="11">
        <f>SUM(B28:C28)</f>
        <v>394</v>
      </c>
      <c r="E28" s="12"/>
      <c r="F28" s="12"/>
      <c r="G28" s="11"/>
      <c r="H28" s="12"/>
      <c r="I28" s="12"/>
      <c r="J28" s="11"/>
      <c r="K28" s="12"/>
      <c r="L28" s="12"/>
      <c r="M28" s="11"/>
      <c r="N28" s="11">
        <f t="shared" si="0"/>
        <v>394</v>
      </c>
    </row>
    <row r="29" spans="1:14" x14ac:dyDescent="0.35">
      <c r="A29" s="3" t="s">
        <v>33</v>
      </c>
      <c r="B29" s="12">
        <v>12</v>
      </c>
      <c r="C29" s="12">
        <v>13</v>
      </c>
      <c r="D29" s="11">
        <f t="shared" si="2"/>
        <v>25</v>
      </c>
      <c r="E29" s="12"/>
      <c r="F29" s="12"/>
      <c r="G29" s="11"/>
      <c r="H29" s="12"/>
      <c r="I29" s="12"/>
      <c r="J29" s="11"/>
      <c r="K29" s="12"/>
      <c r="L29" s="12"/>
      <c r="M29" s="11"/>
      <c r="N29" s="11">
        <f t="shared" si="0"/>
        <v>25</v>
      </c>
    </row>
    <row r="30" spans="1:14" x14ac:dyDescent="0.35">
      <c r="A30" s="3" t="s">
        <v>50</v>
      </c>
      <c r="B30" s="12">
        <v>15</v>
      </c>
      <c r="C30" s="12">
        <v>67</v>
      </c>
      <c r="D30" s="11">
        <f t="shared" si="2"/>
        <v>82</v>
      </c>
      <c r="E30" s="12"/>
      <c r="F30" s="12"/>
      <c r="G30" s="11"/>
      <c r="H30" s="12"/>
      <c r="I30" s="12"/>
      <c r="J30" s="11"/>
      <c r="K30" s="12"/>
      <c r="L30" s="12"/>
      <c r="M30" s="11"/>
      <c r="N30" s="11">
        <f t="shared" si="0"/>
        <v>82</v>
      </c>
    </row>
    <row r="31" spans="1:14" x14ac:dyDescent="0.35">
      <c r="A31" s="3" t="s">
        <v>54</v>
      </c>
      <c r="B31" s="12">
        <v>29</v>
      </c>
      <c r="C31" s="12">
        <v>39</v>
      </c>
      <c r="D31" s="11">
        <f t="shared" si="2"/>
        <v>68</v>
      </c>
      <c r="E31" s="12"/>
      <c r="F31" s="12"/>
      <c r="G31" s="11"/>
      <c r="H31" s="12"/>
      <c r="I31" s="12"/>
      <c r="J31" s="11"/>
      <c r="K31" s="12"/>
      <c r="L31" s="12"/>
      <c r="M31" s="11"/>
      <c r="N31" s="11">
        <f t="shared" si="0"/>
        <v>68</v>
      </c>
    </row>
    <row r="32" spans="1:14" x14ac:dyDescent="0.35">
      <c r="A32" s="3" t="s">
        <v>51</v>
      </c>
      <c r="B32" s="12">
        <v>24</v>
      </c>
      <c r="C32" s="12">
        <v>18</v>
      </c>
      <c r="D32" s="11">
        <f t="shared" si="2"/>
        <v>42</v>
      </c>
      <c r="E32" s="12"/>
      <c r="F32" s="12"/>
      <c r="G32" s="11"/>
      <c r="H32" s="12"/>
      <c r="I32" s="12"/>
      <c r="J32" s="11"/>
      <c r="K32" s="12"/>
      <c r="L32" s="12"/>
      <c r="M32" s="11"/>
      <c r="N32" s="11">
        <f t="shared" si="0"/>
        <v>42</v>
      </c>
    </row>
    <row r="33" spans="1:14" x14ac:dyDescent="0.35">
      <c r="A33" s="3" t="s">
        <v>20</v>
      </c>
      <c r="B33" s="12">
        <v>1</v>
      </c>
      <c r="C33" s="12">
        <v>21</v>
      </c>
      <c r="D33" s="11">
        <f t="shared" si="2"/>
        <v>22</v>
      </c>
      <c r="E33" s="12"/>
      <c r="F33" s="12"/>
      <c r="G33" s="11"/>
      <c r="H33" s="12"/>
      <c r="I33" s="12"/>
      <c r="J33" s="11"/>
      <c r="K33" s="12"/>
      <c r="L33" s="12"/>
      <c r="M33" s="11"/>
      <c r="N33" s="11">
        <f t="shared" si="0"/>
        <v>22</v>
      </c>
    </row>
    <row r="34" spans="1:14" x14ac:dyDescent="0.35">
      <c r="A34" s="3" t="s">
        <v>17</v>
      </c>
      <c r="B34" s="12">
        <v>94</v>
      </c>
      <c r="C34" s="12">
        <v>61</v>
      </c>
      <c r="D34" s="11">
        <f t="shared" si="2"/>
        <v>155</v>
      </c>
      <c r="E34" s="12"/>
      <c r="F34" s="12"/>
      <c r="G34" s="11"/>
      <c r="H34" s="12"/>
      <c r="I34" s="12"/>
      <c r="J34" s="11"/>
      <c r="K34" s="12"/>
      <c r="L34" s="12"/>
      <c r="M34" s="11"/>
      <c r="N34" s="11">
        <f t="shared" si="0"/>
        <v>155</v>
      </c>
    </row>
    <row r="35" spans="1:14" x14ac:dyDescent="0.35">
      <c r="A35" s="2" t="s">
        <v>45</v>
      </c>
      <c r="B35" s="11">
        <f>SUM(B36:B38)</f>
        <v>251</v>
      </c>
      <c r="C35" s="11">
        <f>SUM(C36:C38)</f>
        <v>38</v>
      </c>
      <c r="D35" s="11">
        <f>SUM(B35:C35)</f>
        <v>289</v>
      </c>
      <c r="E35" s="12"/>
      <c r="F35" s="12"/>
      <c r="G35" s="11"/>
      <c r="H35" s="12"/>
      <c r="I35" s="12"/>
      <c r="J35" s="11"/>
      <c r="K35" s="12"/>
      <c r="L35" s="12"/>
      <c r="M35" s="11"/>
      <c r="N35" s="11">
        <f t="shared" si="0"/>
        <v>289</v>
      </c>
    </row>
    <row r="36" spans="1:14" x14ac:dyDescent="0.35">
      <c r="A36" s="3" t="s">
        <v>52</v>
      </c>
      <c r="B36" s="12">
        <v>66</v>
      </c>
      <c r="C36" s="12">
        <v>23</v>
      </c>
      <c r="D36" s="11">
        <f t="shared" si="2"/>
        <v>89</v>
      </c>
      <c r="E36" s="12"/>
      <c r="F36" s="12"/>
      <c r="G36" s="11"/>
      <c r="H36" s="12"/>
      <c r="I36" s="12"/>
      <c r="J36" s="11"/>
      <c r="K36" s="12"/>
      <c r="L36" s="12"/>
      <c r="M36" s="11"/>
      <c r="N36" s="11">
        <f t="shared" si="0"/>
        <v>89</v>
      </c>
    </row>
    <row r="37" spans="1:14" x14ac:dyDescent="0.35">
      <c r="A37" s="3" t="s">
        <v>8</v>
      </c>
      <c r="B37" s="12">
        <v>76</v>
      </c>
      <c r="C37" s="12">
        <v>8</v>
      </c>
      <c r="D37" s="11">
        <f t="shared" si="2"/>
        <v>84</v>
      </c>
      <c r="E37" s="12"/>
      <c r="F37" s="12"/>
      <c r="G37" s="11"/>
      <c r="H37" s="12"/>
      <c r="I37" s="12"/>
      <c r="J37" s="11"/>
      <c r="K37" s="12"/>
      <c r="L37" s="12"/>
      <c r="M37" s="11"/>
      <c r="N37" s="11">
        <f t="shared" si="0"/>
        <v>84</v>
      </c>
    </row>
    <row r="38" spans="1:14" x14ac:dyDescent="0.35">
      <c r="A38" s="3" t="s">
        <v>59</v>
      </c>
      <c r="B38" s="12">
        <v>109</v>
      </c>
      <c r="C38" s="12">
        <v>7</v>
      </c>
      <c r="D38" s="11">
        <f t="shared" si="2"/>
        <v>116</v>
      </c>
      <c r="E38" s="12"/>
      <c r="F38" s="12"/>
      <c r="G38" s="11"/>
      <c r="H38" s="12"/>
      <c r="I38" s="12"/>
      <c r="J38" s="11"/>
      <c r="K38" s="12"/>
      <c r="L38" s="12"/>
      <c r="M38" s="11"/>
      <c r="N38" s="11">
        <f t="shared" si="0"/>
        <v>116</v>
      </c>
    </row>
    <row r="39" spans="1:14" x14ac:dyDescent="0.35">
      <c r="A39" s="2" t="s">
        <v>14</v>
      </c>
      <c r="B39" s="11">
        <f>SUM(B40:B48)</f>
        <v>758</v>
      </c>
      <c r="C39" s="11">
        <f>SUM(C40:C48)</f>
        <v>1276</v>
      </c>
      <c r="D39" s="11">
        <f>SUM(B39:C39)</f>
        <v>2034</v>
      </c>
      <c r="E39" s="12"/>
      <c r="F39" s="12"/>
      <c r="G39" s="11"/>
      <c r="H39" s="12"/>
      <c r="I39" s="12"/>
      <c r="J39" s="11"/>
      <c r="K39" s="12"/>
      <c r="L39" s="12"/>
      <c r="M39" s="11"/>
      <c r="N39" s="11">
        <f t="shared" si="0"/>
        <v>2034</v>
      </c>
    </row>
    <row r="40" spans="1:14" x14ac:dyDescent="0.35">
      <c r="A40" s="3" t="s">
        <v>29</v>
      </c>
      <c r="B40" s="12">
        <v>17</v>
      </c>
      <c r="C40" s="12">
        <v>104</v>
      </c>
      <c r="D40" s="11">
        <f t="shared" si="2"/>
        <v>121</v>
      </c>
      <c r="E40" s="12"/>
      <c r="F40" s="12"/>
      <c r="G40" s="11"/>
      <c r="H40" s="12"/>
      <c r="I40" s="12"/>
      <c r="J40" s="11"/>
      <c r="K40" s="12"/>
      <c r="L40" s="12"/>
      <c r="M40" s="11"/>
      <c r="N40" s="11">
        <f t="shared" si="0"/>
        <v>121</v>
      </c>
    </row>
    <row r="41" spans="1:14" x14ac:dyDescent="0.35">
      <c r="A41" s="3" t="s">
        <v>39</v>
      </c>
      <c r="B41" s="12">
        <v>25</v>
      </c>
      <c r="C41" s="12">
        <v>55</v>
      </c>
      <c r="D41" s="11">
        <f t="shared" si="2"/>
        <v>80</v>
      </c>
      <c r="E41" s="12"/>
      <c r="F41" s="12"/>
      <c r="G41" s="11"/>
      <c r="H41" s="12"/>
      <c r="I41" s="12"/>
      <c r="J41" s="11"/>
      <c r="K41" s="12"/>
      <c r="L41" s="12"/>
      <c r="M41" s="11"/>
      <c r="N41" s="11">
        <f t="shared" si="0"/>
        <v>80</v>
      </c>
    </row>
    <row r="42" spans="1:14" x14ac:dyDescent="0.35">
      <c r="A42" s="3" t="s">
        <v>18</v>
      </c>
      <c r="B42" s="12">
        <v>42</v>
      </c>
      <c r="C42" s="12">
        <v>9</v>
      </c>
      <c r="D42" s="11">
        <f t="shared" si="2"/>
        <v>51</v>
      </c>
      <c r="E42" s="12"/>
      <c r="F42" s="12"/>
      <c r="G42" s="11"/>
      <c r="H42" s="12"/>
      <c r="I42" s="12"/>
      <c r="J42" s="11"/>
      <c r="K42" s="12"/>
      <c r="L42" s="12"/>
      <c r="M42" s="11"/>
      <c r="N42" s="11">
        <f t="shared" si="0"/>
        <v>51</v>
      </c>
    </row>
    <row r="43" spans="1:14" x14ac:dyDescent="0.35">
      <c r="A43" s="3" t="s">
        <v>46</v>
      </c>
      <c r="B43" s="12">
        <v>26</v>
      </c>
      <c r="C43" s="12">
        <v>170</v>
      </c>
      <c r="D43" s="11">
        <f t="shared" si="2"/>
        <v>196</v>
      </c>
      <c r="E43" s="12"/>
      <c r="F43" s="12"/>
      <c r="G43" s="11"/>
      <c r="H43" s="12"/>
      <c r="I43" s="12"/>
      <c r="J43" s="11"/>
      <c r="K43" s="12"/>
      <c r="L43" s="12"/>
      <c r="M43" s="11"/>
      <c r="N43" s="11">
        <f t="shared" si="0"/>
        <v>196</v>
      </c>
    </row>
    <row r="44" spans="1:14" x14ac:dyDescent="0.35">
      <c r="A44" s="3" t="s">
        <v>30</v>
      </c>
      <c r="B44" s="12">
        <v>8</v>
      </c>
      <c r="C44" s="12">
        <v>74</v>
      </c>
      <c r="D44" s="11">
        <f t="shared" si="2"/>
        <v>82</v>
      </c>
      <c r="E44" s="12"/>
      <c r="F44" s="12"/>
      <c r="G44" s="11"/>
      <c r="H44" s="12"/>
      <c r="I44" s="12"/>
      <c r="J44" s="11"/>
      <c r="K44" s="12"/>
      <c r="L44" s="12"/>
      <c r="M44" s="11"/>
      <c r="N44" s="11">
        <f t="shared" si="0"/>
        <v>82</v>
      </c>
    </row>
    <row r="45" spans="1:14" x14ac:dyDescent="0.35">
      <c r="A45" s="3" t="s">
        <v>13</v>
      </c>
      <c r="B45" s="12">
        <v>74</v>
      </c>
      <c r="C45" s="12">
        <v>221</v>
      </c>
      <c r="D45" s="11">
        <f t="shared" si="2"/>
        <v>295</v>
      </c>
      <c r="E45" s="12"/>
      <c r="F45" s="12"/>
      <c r="G45" s="11"/>
      <c r="H45" s="12"/>
      <c r="I45" s="12"/>
      <c r="J45" s="11"/>
      <c r="K45" s="12"/>
      <c r="L45" s="12"/>
      <c r="M45" s="11"/>
      <c r="N45" s="11">
        <f t="shared" si="0"/>
        <v>295</v>
      </c>
    </row>
    <row r="46" spans="1:14" x14ac:dyDescent="0.35">
      <c r="A46" s="3" t="s">
        <v>16</v>
      </c>
      <c r="B46" s="12">
        <v>49</v>
      </c>
      <c r="C46" s="12">
        <v>138</v>
      </c>
      <c r="D46" s="11">
        <f t="shared" si="2"/>
        <v>187</v>
      </c>
      <c r="E46" s="12"/>
      <c r="F46" s="12"/>
      <c r="G46" s="11"/>
      <c r="H46" s="12"/>
      <c r="I46" s="12"/>
      <c r="J46" s="11"/>
      <c r="K46" s="12"/>
      <c r="L46" s="12"/>
      <c r="M46" s="11"/>
      <c r="N46" s="11">
        <f t="shared" si="0"/>
        <v>187</v>
      </c>
    </row>
    <row r="47" spans="1:14" x14ac:dyDescent="0.35">
      <c r="A47" s="3" t="s">
        <v>9</v>
      </c>
      <c r="B47" s="12">
        <v>487</v>
      </c>
      <c r="C47" s="12">
        <v>466</v>
      </c>
      <c r="D47" s="11">
        <f t="shared" si="2"/>
        <v>953</v>
      </c>
      <c r="E47" s="12"/>
      <c r="F47" s="12"/>
      <c r="G47" s="11"/>
      <c r="H47" s="12"/>
      <c r="I47" s="12"/>
      <c r="J47" s="11"/>
      <c r="K47" s="12"/>
      <c r="L47" s="12"/>
      <c r="M47" s="11"/>
      <c r="N47" s="11">
        <f t="shared" si="0"/>
        <v>953</v>
      </c>
    </row>
    <row r="48" spans="1:14" x14ac:dyDescent="0.35">
      <c r="A48" s="3" t="s">
        <v>47</v>
      </c>
      <c r="B48" s="12">
        <v>30</v>
      </c>
      <c r="C48" s="12">
        <v>39</v>
      </c>
      <c r="D48" s="11">
        <f t="shared" si="2"/>
        <v>69</v>
      </c>
      <c r="E48" s="12"/>
      <c r="F48" s="12"/>
      <c r="G48" s="11"/>
      <c r="H48" s="12"/>
      <c r="I48" s="12"/>
      <c r="J48" s="11"/>
      <c r="K48" s="12"/>
      <c r="L48" s="12"/>
      <c r="M48" s="11"/>
      <c r="N48" s="11">
        <f t="shared" si="0"/>
        <v>69</v>
      </c>
    </row>
    <row r="49" spans="1:14" x14ac:dyDescent="0.35">
      <c r="A49" s="2" t="s">
        <v>40</v>
      </c>
      <c r="B49" s="11">
        <f>SUM(B50:B56)</f>
        <v>520</v>
      </c>
      <c r="C49" s="11">
        <f>SUM(C50:C56)</f>
        <v>1091</v>
      </c>
      <c r="D49" s="11">
        <f>SUM(B49:C49)</f>
        <v>1611</v>
      </c>
      <c r="E49" s="12"/>
      <c r="F49" s="12"/>
      <c r="G49" s="11"/>
      <c r="H49" s="11">
        <f>SUM(H50:H56)</f>
        <v>40</v>
      </c>
      <c r="I49" s="11">
        <f>SUM(I50:I56)</f>
        <v>37</v>
      </c>
      <c r="J49" s="11">
        <f>SUM(H49:I49)</f>
        <v>77</v>
      </c>
      <c r="K49" s="12"/>
      <c r="L49" s="12"/>
      <c r="M49" s="11"/>
      <c r="N49" s="11">
        <f t="shared" si="0"/>
        <v>1688</v>
      </c>
    </row>
    <row r="50" spans="1:14" x14ac:dyDescent="0.35">
      <c r="A50" s="4" t="s">
        <v>7</v>
      </c>
      <c r="B50" s="12">
        <v>10</v>
      </c>
      <c r="C50" s="12">
        <v>28</v>
      </c>
      <c r="D50" s="11">
        <f t="shared" si="2"/>
        <v>38</v>
      </c>
      <c r="E50" s="12"/>
      <c r="F50" s="12"/>
      <c r="G50" s="11"/>
      <c r="H50" s="12"/>
      <c r="I50" s="12"/>
      <c r="J50" s="11"/>
      <c r="K50" s="12"/>
      <c r="L50" s="12"/>
      <c r="M50" s="11"/>
      <c r="N50" s="11">
        <f t="shared" si="0"/>
        <v>38</v>
      </c>
    </row>
    <row r="51" spans="1:14" x14ac:dyDescent="0.35">
      <c r="A51" s="4" t="s">
        <v>12</v>
      </c>
      <c r="B51" s="12">
        <v>24</v>
      </c>
      <c r="C51" s="12">
        <v>236</v>
      </c>
      <c r="D51" s="11">
        <f t="shared" si="2"/>
        <v>260</v>
      </c>
      <c r="E51" s="12"/>
      <c r="F51" s="12"/>
      <c r="G51" s="11"/>
      <c r="H51" s="12"/>
      <c r="I51" s="12"/>
      <c r="J51" s="11"/>
      <c r="K51" s="12"/>
      <c r="L51" s="12"/>
      <c r="M51" s="11"/>
      <c r="N51" s="11">
        <f t="shared" si="0"/>
        <v>260</v>
      </c>
    </row>
    <row r="52" spans="1:14" x14ac:dyDescent="0.35">
      <c r="A52" s="4" t="s">
        <v>41</v>
      </c>
      <c r="B52" s="12">
        <v>85</v>
      </c>
      <c r="C52" s="12">
        <v>71</v>
      </c>
      <c r="D52" s="11">
        <f t="shared" si="2"/>
        <v>156</v>
      </c>
      <c r="E52" s="12"/>
      <c r="F52" s="12"/>
      <c r="G52" s="11"/>
      <c r="H52" s="12"/>
      <c r="I52" s="12"/>
      <c r="J52" s="11"/>
      <c r="K52" s="12"/>
      <c r="L52" s="12"/>
      <c r="M52" s="11"/>
      <c r="N52" s="11">
        <f t="shared" si="0"/>
        <v>156</v>
      </c>
    </row>
    <row r="53" spans="1:14" x14ac:dyDescent="0.35">
      <c r="A53" s="4" t="s">
        <v>11</v>
      </c>
      <c r="B53" s="12">
        <v>84</v>
      </c>
      <c r="C53" s="12">
        <v>60</v>
      </c>
      <c r="D53" s="11">
        <f t="shared" si="2"/>
        <v>144</v>
      </c>
      <c r="E53" s="12"/>
      <c r="F53" s="12"/>
      <c r="G53" s="11"/>
      <c r="H53" s="12"/>
      <c r="I53" s="12"/>
      <c r="J53" s="11"/>
      <c r="K53" s="12"/>
      <c r="L53" s="12"/>
      <c r="M53" s="11"/>
      <c r="N53" s="11">
        <f t="shared" si="0"/>
        <v>144</v>
      </c>
    </row>
    <row r="54" spans="1:14" x14ac:dyDescent="0.35">
      <c r="A54" s="4" t="s">
        <v>5</v>
      </c>
      <c r="B54" s="12">
        <v>107</v>
      </c>
      <c r="C54" s="12">
        <v>410</v>
      </c>
      <c r="D54" s="11">
        <f t="shared" si="2"/>
        <v>517</v>
      </c>
      <c r="E54" s="12"/>
      <c r="F54" s="12"/>
      <c r="G54" s="11"/>
      <c r="H54" s="12"/>
      <c r="I54" s="12"/>
      <c r="J54" s="11"/>
      <c r="K54" s="12"/>
      <c r="L54" s="12"/>
      <c r="M54" s="11"/>
      <c r="N54" s="11">
        <f t="shared" si="0"/>
        <v>517</v>
      </c>
    </row>
    <row r="55" spans="1:14" x14ac:dyDescent="0.35">
      <c r="A55" s="4" t="s">
        <v>9</v>
      </c>
      <c r="B55" s="12">
        <v>207</v>
      </c>
      <c r="C55" s="12">
        <v>281</v>
      </c>
      <c r="D55" s="11">
        <f t="shared" si="2"/>
        <v>488</v>
      </c>
      <c r="E55" s="12"/>
      <c r="F55" s="12"/>
      <c r="G55" s="11"/>
      <c r="H55" s="12">
        <v>40</v>
      </c>
      <c r="I55" s="12">
        <v>37</v>
      </c>
      <c r="J55" s="11">
        <f>SUM(H55:I55)</f>
        <v>77</v>
      </c>
      <c r="K55" s="12"/>
      <c r="L55" s="12"/>
      <c r="M55" s="11"/>
      <c r="N55" s="11">
        <f t="shared" si="0"/>
        <v>565</v>
      </c>
    </row>
    <row r="56" spans="1:14" x14ac:dyDescent="0.35">
      <c r="A56" s="4" t="s">
        <v>19</v>
      </c>
      <c r="B56" s="12">
        <v>3</v>
      </c>
      <c r="C56" s="12">
        <v>5</v>
      </c>
      <c r="D56" s="11">
        <f t="shared" si="2"/>
        <v>8</v>
      </c>
      <c r="E56" s="12"/>
      <c r="F56" s="12"/>
      <c r="G56" s="11"/>
      <c r="H56" s="12"/>
      <c r="I56" s="12"/>
      <c r="J56" s="11"/>
      <c r="K56" s="12"/>
      <c r="L56" s="12"/>
      <c r="M56" s="11"/>
      <c r="N56" s="11">
        <f t="shared" si="0"/>
        <v>8</v>
      </c>
    </row>
    <row r="57" spans="1:14" x14ac:dyDescent="0.35">
      <c r="A57" s="2" t="s">
        <v>42</v>
      </c>
      <c r="B57" s="11">
        <f>SUM(B58:B65)</f>
        <v>234</v>
      </c>
      <c r="C57" s="11">
        <f t="shared" ref="C57:D57" si="4">SUM(C58:C65)</f>
        <v>357</v>
      </c>
      <c r="D57" s="11">
        <f>SUM(B57:C57)</f>
        <v>591</v>
      </c>
      <c r="E57" s="12"/>
      <c r="F57" s="12"/>
      <c r="G57" s="11"/>
      <c r="H57" s="11">
        <f>SUM(H58:H65)</f>
        <v>0</v>
      </c>
      <c r="I57" s="11">
        <f>SUM(I58:I65)</f>
        <v>2</v>
      </c>
      <c r="J57" s="11">
        <f>SUM(H57:I57)</f>
        <v>2</v>
      </c>
      <c r="K57" s="11">
        <f>SUM(K58:K65)</f>
        <v>6</v>
      </c>
      <c r="L57" s="11">
        <f>SUM(L58:L65)</f>
        <v>2</v>
      </c>
      <c r="M57" s="11">
        <f>SUM(K57:L57)</f>
        <v>8</v>
      </c>
      <c r="N57" s="11">
        <f t="shared" si="0"/>
        <v>601</v>
      </c>
    </row>
    <row r="58" spans="1:14" x14ac:dyDescent="0.35">
      <c r="A58" s="4" t="s">
        <v>53</v>
      </c>
      <c r="B58" s="12">
        <v>7</v>
      </c>
      <c r="C58" s="12">
        <v>18</v>
      </c>
      <c r="D58" s="11">
        <f t="shared" si="2"/>
        <v>25</v>
      </c>
      <c r="E58" s="12"/>
      <c r="F58" s="12"/>
      <c r="G58" s="11"/>
      <c r="H58" s="12"/>
      <c r="I58" s="12"/>
      <c r="J58" s="11"/>
      <c r="K58" s="12"/>
      <c r="L58" s="12"/>
      <c r="M58" s="11"/>
      <c r="N58" s="11">
        <f t="shared" si="0"/>
        <v>25</v>
      </c>
    </row>
    <row r="59" spans="1:14" x14ac:dyDescent="0.35">
      <c r="A59" s="4" t="s">
        <v>22</v>
      </c>
      <c r="B59" s="12">
        <v>3</v>
      </c>
      <c r="C59" s="12">
        <v>7</v>
      </c>
      <c r="D59" s="11">
        <f t="shared" si="2"/>
        <v>10</v>
      </c>
      <c r="E59" s="12"/>
      <c r="F59" s="12"/>
      <c r="G59" s="11"/>
      <c r="H59" s="12"/>
      <c r="I59" s="12"/>
      <c r="J59" s="11"/>
      <c r="K59" s="12"/>
      <c r="L59" s="12"/>
      <c r="M59" s="11"/>
      <c r="N59" s="11">
        <f t="shared" si="0"/>
        <v>10</v>
      </c>
    </row>
    <row r="60" spans="1:14" x14ac:dyDescent="0.35">
      <c r="A60" s="4" t="s">
        <v>24</v>
      </c>
      <c r="B60" s="12">
        <v>27</v>
      </c>
      <c r="C60" s="12">
        <v>84</v>
      </c>
      <c r="D60" s="11">
        <f t="shared" si="2"/>
        <v>111</v>
      </c>
      <c r="E60" s="12"/>
      <c r="F60" s="12"/>
      <c r="G60" s="11"/>
      <c r="H60" s="12"/>
      <c r="I60" s="12"/>
      <c r="J60" s="11"/>
      <c r="K60" s="12"/>
      <c r="L60" s="12"/>
      <c r="M60" s="11"/>
      <c r="N60" s="11">
        <f t="shared" si="0"/>
        <v>111</v>
      </c>
    </row>
    <row r="61" spans="1:14" x14ac:dyDescent="0.35">
      <c r="A61" s="4" t="s">
        <v>15</v>
      </c>
      <c r="B61" s="12">
        <v>171</v>
      </c>
      <c r="C61" s="12">
        <v>56</v>
      </c>
      <c r="D61" s="11">
        <f t="shared" si="2"/>
        <v>227</v>
      </c>
      <c r="E61" s="12"/>
      <c r="F61" s="12"/>
      <c r="G61" s="11"/>
      <c r="H61" s="12"/>
      <c r="I61" s="12"/>
      <c r="J61" s="11"/>
      <c r="K61" s="12"/>
      <c r="L61" s="12"/>
      <c r="M61" s="11"/>
      <c r="N61" s="11">
        <f t="shared" si="0"/>
        <v>227</v>
      </c>
    </row>
    <row r="62" spans="1:14" x14ac:dyDescent="0.35">
      <c r="A62" s="4" t="s">
        <v>25</v>
      </c>
      <c r="B62" s="12">
        <v>4</v>
      </c>
      <c r="C62" s="12">
        <v>1</v>
      </c>
      <c r="D62" s="11">
        <f t="shared" si="2"/>
        <v>5</v>
      </c>
      <c r="E62" s="12"/>
      <c r="F62" s="12"/>
      <c r="G62" s="11"/>
      <c r="H62" s="12"/>
      <c r="I62" s="12"/>
      <c r="J62" s="11"/>
      <c r="K62" s="12">
        <v>6</v>
      </c>
      <c r="L62" s="12">
        <v>2</v>
      </c>
      <c r="M62" s="11">
        <f>SUM(K62:L62)</f>
        <v>8</v>
      </c>
      <c r="N62" s="11">
        <f t="shared" si="0"/>
        <v>13</v>
      </c>
    </row>
    <row r="63" spans="1:14" x14ac:dyDescent="0.35">
      <c r="A63" s="4" t="s">
        <v>58</v>
      </c>
      <c r="B63" s="12"/>
      <c r="C63" s="12"/>
      <c r="D63" s="11"/>
      <c r="E63" s="12"/>
      <c r="F63" s="12"/>
      <c r="G63" s="11"/>
      <c r="H63" s="12"/>
      <c r="I63" s="12">
        <v>2</v>
      </c>
      <c r="J63" s="11">
        <f>SUM(H63:I63)</f>
        <v>2</v>
      </c>
      <c r="K63" s="12"/>
      <c r="L63" s="12"/>
      <c r="M63" s="11"/>
      <c r="N63" s="11">
        <f t="shared" si="0"/>
        <v>2</v>
      </c>
    </row>
    <row r="64" spans="1:14" x14ac:dyDescent="0.35">
      <c r="A64" s="4" t="s">
        <v>26</v>
      </c>
      <c r="B64" s="12">
        <v>8</v>
      </c>
      <c r="C64" s="12">
        <v>33</v>
      </c>
      <c r="D64" s="11">
        <f t="shared" si="2"/>
        <v>41</v>
      </c>
      <c r="E64" s="12"/>
      <c r="F64" s="12"/>
      <c r="G64" s="11"/>
      <c r="H64" s="12"/>
      <c r="I64" s="12"/>
      <c r="J64" s="11"/>
      <c r="K64" s="12"/>
      <c r="L64" s="12"/>
      <c r="M64" s="11"/>
      <c r="N64" s="11">
        <f t="shared" si="0"/>
        <v>41</v>
      </c>
    </row>
    <row r="65" spans="1:14" x14ac:dyDescent="0.35">
      <c r="A65" s="4" t="s">
        <v>19</v>
      </c>
      <c r="B65" s="12">
        <v>14</v>
      </c>
      <c r="C65" s="12">
        <v>158</v>
      </c>
      <c r="D65" s="11">
        <f t="shared" si="2"/>
        <v>172</v>
      </c>
      <c r="E65" s="12"/>
      <c r="F65" s="12"/>
      <c r="G65" s="11"/>
      <c r="H65" s="12"/>
      <c r="I65" s="12"/>
      <c r="J65" s="11"/>
      <c r="K65" s="12"/>
      <c r="L65" s="12"/>
      <c r="M65" s="11"/>
      <c r="N65" s="11">
        <f t="shared" si="0"/>
        <v>172</v>
      </c>
    </row>
    <row r="66" spans="1:14" x14ac:dyDescent="0.35">
      <c r="A66" s="2" t="s">
        <v>10</v>
      </c>
      <c r="B66" s="12"/>
      <c r="C66" s="12"/>
      <c r="D66" s="11"/>
      <c r="E66" s="12">
        <f>SUM(E67)</f>
        <v>142</v>
      </c>
      <c r="F66" s="12">
        <f>SUM(F67)</f>
        <v>235</v>
      </c>
      <c r="G66" s="11">
        <f>SUM(E66:F66)</f>
        <v>377</v>
      </c>
      <c r="H66" s="12"/>
      <c r="I66" s="12"/>
      <c r="J66" s="11"/>
      <c r="K66" s="12"/>
      <c r="L66" s="12"/>
      <c r="M66" s="11"/>
      <c r="N66" s="11">
        <f t="shared" si="0"/>
        <v>377</v>
      </c>
    </row>
    <row r="67" spans="1:14" x14ac:dyDescent="0.35">
      <c r="A67" s="4" t="s">
        <v>44</v>
      </c>
      <c r="B67" s="12"/>
      <c r="C67" s="12"/>
      <c r="D67" s="11"/>
      <c r="E67" s="12">
        <v>142</v>
      </c>
      <c r="F67" s="12">
        <v>235</v>
      </c>
      <c r="G67" s="11">
        <f>SUM(E67:F67)</f>
        <v>377</v>
      </c>
      <c r="H67" s="12"/>
      <c r="I67" s="12"/>
      <c r="J67" s="11"/>
      <c r="K67" s="12"/>
      <c r="L67" s="12"/>
      <c r="M67" s="11"/>
      <c r="N67" s="11">
        <f t="shared" si="0"/>
        <v>377</v>
      </c>
    </row>
    <row r="68" spans="1:14" x14ac:dyDescent="0.35">
      <c r="A68" s="2" t="s">
        <v>63</v>
      </c>
      <c r="B68" s="11">
        <f>B7+B28+B35+B39+B49+B57+B66</f>
        <v>2561</v>
      </c>
      <c r="C68" s="11">
        <f>C7+C28+C35+C39+C49+C57+C66</f>
        <v>4253</v>
      </c>
      <c r="D68" s="11">
        <f t="shared" ref="D68:N68" si="5">D7+D28+D35+D39+D49+D57+D66</f>
        <v>6814</v>
      </c>
      <c r="E68" s="11">
        <f t="shared" si="5"/>
        <v>142</v>
      </c>
      <c r="F68" s="11">
        <f t="shared" si="5"/>
        <v>235</v>
      </c>
      <c r="G68" s="11">
        <f t="shared" si="5"/>
        <v>377</v>
      </c>
      <c r="H68" s="11">
        <f t="shared" si="5"/>
        <v>129</v>
      </c>
      <c r="I68" s="11">
        <f t="shared" si="5"/>
        <v>143</v>
      </c>
      <c r="J68" s="11">
        <f t="shared" si="5"/>
        <v>272</v>
      </c>
      <c r="K68" s="11">
        <f t="shared" si="5"/>
        <v>125</v>
      </c>
      <c r="L68" s="11">
        <f t="shared" si="5"/>
        <v>202</v>
      </c>
      <c r="M68" s="11">
        <f t="shared" si="5"/>
        <v>327</v>
      </c>
      <c r="N68" s="11">
        <f t="shared" si="0"/>
        <v>7790</v>
      </c>
    </row>
  </sheetData>
  <mergeCells count="14">
    <mergeCell ref="G5:G6"/>
    <mergeCell ref="D5:D6"/>
    <mergeCell ref="J5:J6"/>
    <mergeCell ref="A4:A6"/>
    <mergeCell ref="A1:N1"/>
    <mergeCell ref="A2:N2"/>
    <mergeCell ref="A3:N3"/>
    <mergeCell ref="B5:C5"/>
    <mergeCell ref="B4:L4"/>
    <mergeCell ref="E5:F5"/>
    <mergeCell ref="H5:I5"/>
    <mergeCell ref="K5:L5"/>
    <mergeCell ref="M4:M6"/>
    <mergeCell ref="N4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Thareenee Pruekpanawech</dc:creator>
  <cp:lastModifiedBy>Oatsoitun</cp:lastModifiedBy>
  <dcterms:created xsi:type="dcterms:W3CDTF">2024-08-23T03:02:12Z</dcterms:created>
  <dcterms:modified xsi:type="dcterms:W3CDTF">2024-09-11T09:28:18Z</dcterms:modified>
</cp:coreProperties>
</file>